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508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/>
  <c r="G81"/>
  <c r="L195"/>
  <c r="L185"/>
  <c r="L176"/>
  <c r="L166"/>
  <c r="L157"/>
  <c r="L147"/>
  <c r="L138"/>
  <c r="L128"/>
  <c r="L119"/>
  <c r="L109"/>
  <c r="L100"/>
  <c r="L90"/>
  <c r="L81"/>
  <c r="L71"/>
  <c r="L62"/>
  <c r="L52"/>
  <c r="L42"/>
  <c r="L32"/>
  <c r="L23"/>
  <c r="L13"/>
  <c r="A110"/>
  <c r="B196"/>
  <c r="A196"/>
  <c r="J195"/>
  <c r="I195"/>
  <c r="H195"/>
  <c r="G195"/>
  <c r="F195"/>
  <c r="B186"/>
  <c r="A186"/>
  <c r="J185"/>
  <c r="I185"/>
  <c r="H185"/>
  <c r="G185"/>
  <c r="F185"/>
  <c r="B177"/>
  <c r="A177"/>
  <c r="J176"/>
  <c r="I176"/>
  <c r="H176"/>
  <c r="G176"/>
  <c r="F176"/>
  <c r="B167"/>
  <c r="A167"/>
  <c r="J166"/>
  <c r="I166"/>
  <c r="H166"/>
  <c r="G166"/>
  <c r="F166"/>
  <c r="B158"/>
  <c r="A158"/>
  <c r="J157"/>
  <c r="I157"/>
  <c r="H157"/>
  <c r="G157"/>
  <c r="F157"/>
  <c r="B148"/>
  <c r="A148"/>
  <c r="J147"/>
  <c r="I147"/>
  <c r="H147"/>
  <c r="G147"/>
  <c r="F147"/>
  <c r="B139"/>
  <c r="A139"/>
  <c r="J138"/>
  <c r="I138"/>
  <c r="H138"/>
  <c r="G138"/>
  <c r="F138"/>
  <c r="B129"/>
  <c r="A129"/>
  <c r="J128"/>
  <c r="I128"/>
  <c r="H128"/>
  <c r="G128"/>
  <c r="F128"/>
  <c r="B120"/>
  <c r="A120"/>
  <c r="J119"/>
  <c r="I119"/>
  <c r="H119"/>
  <c r="G119"/>
  <c r="F119"/>
  <c r="B110"/>
  <c r="J109"/>
  <c r="J120" s="1"/>
  <c r="I109"/>
  <c r="I120" s="1"/>
  <c r="H109"/>
  <c r="H120" s="1"/>
  <c r="G109"/>
  <c r="G120" s="1"/>
  <c r="F109"/>
  <c r="B101"/>
  <c r="A101"/>
  <c r="J100"/>
  <c r="I100"/>
  <c r="H100"/>
  <c r="G100"/>
  <c r="F100"/>
  <c r="B91"/>
  <c r="A91"/>
  <c r="J90"/>
  <c r="I90"/>
  <c r="H90"/>
  <c r="G90"/>
  <c r="F90"/>
  <c r="B82"/>
  <c r="A82"/>
  <c r="J81"/>
  <c r="H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20" l="1"/>
  <c r="L196"/>
  <c r="L43"/>
  <c r="H177"/>
  <c r="J177"/>
  <c r="H139"/>
  <c r="J139"/>
  <c r="G101"/>
  <c r="I101"/>
  <c r="H82"/>
  <c r="G63"/>
  <c r="I63"/>
  <c r="G196"/>
  <c r="L82"/>
  <c r="I196"/>
  <c r="J43"/>
  <c r="H43"/>
  <c r="F43"/>
  <c r="H196"/>
  <c r="J196"/>
  <c r="G177"/>
  <c r="I177"/>
  <c r="L177"/>
  <c r="H158"/>
  <c r="J158"/>
  <c r="G158"/>
  <c r="I158"/>
  <c r="L158"/>
  <c r="G139"/>
  <c r="I139"/>
  <c r="L139"/>
  <c r="F101"/>
  <c r="H101"/>
  <c r="J101"/>
  <c r="L101"/>
  <c r="F82"/>
  <c r="J82"/>
  <c r="G82"/>
  <c r="I82"/>
  <c r="F63"/>
  <c r="H63"/>
  <c r="J63"/>
  <c r="L63"/>
  <c r="G43"/>
  <c r="I43"/>
  <c r="L24"/>
  <c r="F120"/>
  <c r="F139"/>
  <c r="F158"/>
  <c r="F177"/>
  <c r="F196"/>
  <c r="I24"/>
  <c r="F24"/>
  <c r="J24"/>
  <c r="H24"/>
  <c r="G24"/>
  <c r="H197" l="1"/>
  <c r="G197"/>
  <c r="F197"/>
  <c r="J197"/>
  <c r="L197"/>
  <c r="I197"/>
</calcChain>
</file>

<file path=xl/sharedStrings.xml><?xml version="1.0" encoding="utf-8"?>
<sst xmlns="http://schemas.openxmlformats.org/spreadsheetml/2006/main" count="452" uniqueCount="146">
  <si>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</si>
  <si>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</si>
  <si>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</si>
  <si>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</si>
  <si>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</si>
  <si>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</si>
  <si>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</si>
  <si>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</si>
  <si>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</si>
  <si>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</si>
  <si>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</si>
  <si>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</si>
  <si>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</si>
  <si>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</si>
  <si>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</si>
  <si>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</si>
  <si>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</si>
  <si>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</si>
  <si>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</si>
  <si>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</si>
  <si>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</si>
  <si>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</si>
  <si>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</si>
  <si>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</si>
  <si>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</si>
  <si>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</si>
  <si>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</si>
  <si>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</si>
  <si>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</si>
  <si>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</si>
  <si>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</si>
  <si>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</si>
  <si>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</si>
  <si>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</si>
  <si>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</si>
  <si>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</si>
  <si>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</si>
  <si>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</si>
  <si>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</si>
  <si>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</si>
  <si>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</si>
  <si>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</si>
  <si>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</si>
  <si>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</si>
  <si>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</si>
  <si>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</si>
  <si>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</si>
  <si>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</si>
  <si>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</si>
  <si>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</si>
  <si>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</si>
  <si>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</si>
  <si>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</si>
  <si>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</si>
  <si>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</si>
  <si>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</si>
  <si>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</si>
  <si>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</si>
  <si>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</si>
  <si>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</si>
  <si>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</si>
  <si>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</si>
  <si>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</si>
  <si>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</si>
  <si>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</si>
  <si>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</si>
  <si>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</si>
  <si>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</si>
  <si>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</si>
  <si>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</si>
  <si>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</si>
  <si>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</si>
  <si>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</si>
  <si>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</si>
  <si>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</si>
  <si>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</si>
  <si>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</si>
  <si>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</si>
  <si>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</si>
  <si>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</si>
  <si>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</si>
  <si>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</si>
  <si>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</si>
  <si>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</si>
  <si>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</si>
  <si>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</si>
  <si>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</si>
  <si>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</si>
  <si>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</si>
  <si>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</si>
  <si>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</si>
  <si>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</si>
  <si>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</si>
  <si>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</si>
  <si>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</si>
  <si>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</si>
  <si>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</si>
  <si>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</si>
  <si>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</si>
  <si>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</si>
  <si>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</si>
  <si>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</si>
  <si>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</si>
  <si>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</si>
  <si>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</si>
  <si>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</si>
  <si>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</si>
  <si>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</si>
  <si>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</si>
  <si>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</si>
  <si>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</si>
  <si>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</si>
  <si>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</si>
  <si>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</si>
  <si>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</si>
  <si>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</si>
  <si>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</si>
  <si>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</si>
  <si>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</si>
  <si>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</si>
  <si>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</si>
  <si>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</si>
  <si>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</si>
  <si>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</si>
  <si>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</si>
  <si>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</si>
  <si>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</si>
  <si>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</si>
  <si>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</si>
  <si>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</si>
  <si>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</si>
  <si>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</si>
  <si>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Котлета (говядина) с маслом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</si>
  <si>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</si>
  <si>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</si>
  <si>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</si>
  <si>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</si>
  <si>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</si>
  <si>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</si>
  <si>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</si>
  <si>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</si>
  <si>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</si>
  <si>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</si>
  <si>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Каша молочная кукурузная с маслом</t>
  </si>
  <si>
    <t>Кисель из брусники</t>
  </si>
  <si>
    <t>МАОУ СОШ № 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</si>
</sst>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/>
    <cellStyle name="Обычный 16" xfId="8"/>
    <cellStyle name="Обычный 17" xfId="1"/>
    <cellStyle name="Обычный 19" xfId="2"/>
    <cellStyle name="Обычный 3" xfId="3"/>
    <cellStyle name="Обычный 5" xfId="4"/>
    <cellStyle name="Обычный 7" xfId="6"/>
    <cellStyle name="Обычный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7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>
      <c r="A1" s="1" t="s">
        <v>7</v>
      </c>
      <c r="C1" s="53" t="s">
        <v>145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41.66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19.98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17.350000000000001</v>
      </c>
    </row>
    <row r="10" spans="1:12" ht="15">
      <c r="A10" s="23"/>
      <c r="B10" s="15"/>
      <c r="C10" s="11"/>
      <c r="D10" s="7" t="s">
        <v>24</v>
      </c>
      <c r="E10" s="42" t="s">
        <v>139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140</v>
      </c>
      <c r="L10" s="43">
        <v>16.87</v>
      </c>
    </row>
    <row r="11" spans="1:12" ht="1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100.07000000000002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19.12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7.77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91.9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22.95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148.06000000000003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248.13000000000005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19.21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8.65</v>
      </c>
    </row>
    <row r="28" spans="1:12" ht="15">
      <c r="A28" s="14"/>
      <c r="B28" s="15"/>
      <c r="C28" s="11"/>
      <c r="D28" s="7" t="s">
        <v>23</v>
      </c>
      <c r="E28" s="42" t="s">
        <v>74</v>
      </c>
      <c r="F28" s="43">
        <v>60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20.399999999999999</v>
      </c>
    </row>
    <row r="29" spans="1:12" ht="15">
      <c r="A29" s="14"/>
      <c r="B29" s="15"/>
      <c r="C29" s="11"/>
      <c r="D29" s="7" t="s">
        <v>24</v>
      </c>
      <c r="E29" s="42" t="s">
        <v>141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31.25</v>
      </c>
    </row>
    <row r="30" spans="1:12" ht="1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83.72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19.149999999999999</v>
      </c>
    </row>
    <row r="34" spans="1:12" ht="1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14.85</v>
      </c>
    </row>
    <row r="35" spans="1:12" ht="25.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61.7</v>
      </c>
    </row>
    <row r="36" spans="1:12" ht="1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17.63</v>
      </c>
    </row>
    <row r="37" spans="1:12" ht="1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6.53</v>
      </c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126.17999999999999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1380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209.89999999999998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142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56.94</v>
      </c>
    </row>
    <row r="45" spans="1:12" ht="1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22.48</v>
      </c>
    </row>
    <row r="46" spans="1:12" ht="1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19.14</v>
      </c>
    </row>
    <row r="47" spans="1:12" ht="1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14.23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117.00000000000001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19.14</v>
      </c>
    </row>
    <row r="54" spans="1:12" ht="1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11.43</v>
      </c>
    </row>
    <row r="55" spans="1:12" ht="15">
      <c r="A55" s="23"/>
      <c r="B55" s="15"/>
      <c r="C55" s="11"/>
      <c r="D55" s="7" t="s">
        <v>28</v>
      </c>
      <c r="E55" s="42" t="s">
        <v>142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56.94</v>
      </c>
    </row>
    <row r="56" spans="1:12" ht="1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22.48</v>
      </c>
    </row>
    <row r="57" spans="1:12" ht="15">
      <c r="A57" s="23"/>
      <c r="B57" s="15"/>
      <c r="C57" s="11"/>
      <c r="D57" s="7" t="s">
        <v>30</v>
      </c>
      <c r="E57" s="42" t="s">
        <v>144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12.55</v>
      </c>
    </row>
    <row r="58" spans="1:12" ht="1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128.85999999999999</v>
      </c>
    </row>
    <row r="63" spans="1:12" ht="15.75" customHeight="1" thickBot="1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245.86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97.98</v>
      </c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1.84</v>
      </c>
    </row>
    <row r="67" spans="1:12" ht="1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/>
    </row>
    <row r="68" spans="1:12" ht="15">
      <c r="A68" s="23"/>
      <c r="B68" s="15"/>
      <c r="C68" s="11"/>
      <c r="D68" s="7" t="s">
        <v>24</v>
      </c>
      <c r="E68" s="42" t="s">
        <v>141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31.25</v>
      </c>
    </row>
    <row r="69" spans="1:12" ht="1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135.28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19.62</v>
      </c>
    </row>
    <row r="73" spans="1:12" ht="1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12.48</v>
      </c>
    </row>
    <row r="74" spans="1:12" ht="25.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54.65</v>
      </c>
    </row>
    <row r="75" spans="1:12" ht="1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12.76</v>
      </c>
    </row>
    <row r="76" spans="1:12" ht="1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6.3</v>
      </c>
    </row>
    <row r="77" spans="1:12" ht="1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112.13</v>
      </c>
    </row>
    <row r="82" spans="1:12" ht="15.75" customHeight="1" thickBot="1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247.41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24.94</v>
      </c>
    </row>
    <row r="84" spans="1:12" ht="15">
      <c r="A84" s="23"/>
      <c r="B84" s="15"/>
      <c r="C84" s="11"/>
      <c r="D84" s="6" t="s">
        <v>87</v>
      </c>
      <c r="E84" s="42" t="s">
        <v>88</v>
      </c>
      <c r="F84" s="43">
        <v>25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24.19</v>
      </c>
    </row>
    <row r="85" spans="1:12" ht="1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3.95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 t="s">
        <v>139</v>
      </c>
      <c r="F87" s="43">
        <v>150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140</v>
      </c>
      <c r="L87" s="43">
        <v>25.31</v>
      </c>
    </row>
    <row r="88" spans="1:12" ht="1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>
      <c r="A90" s="24"/>
      <c r="B90" s="17"/>
      <c r="C90" s="8"/>
      <c r="D90" s="18" t="s">
        <v>33</v>
      </c>
      <c r="E90" s="9"/>
      <c r="F90" s="19">
        <f>SUM(F83:F89)</f>
        <v>630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82.600000000000009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19.149999999999999</v>
      </c>
    </row>
    <row r="92" spans="1:12" ht="1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10.02</v>
      </c>
    </row>
    <row r="93" spans="1:12" ht="1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51.7</v>
      </c>
    </row>
    <row r="94" spans="1:12" ht="1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16.38</v>
      </c>
    </row>
    <row r="95" spans="1:12" ht="1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13.84</v>
      </c>
    </row>
    <row r="96" spans="1:12" ht="1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117.41</v>
      </c>
    </row>
    <row r="101" spans="1:12" ht="15.75" customHeight="1" thickBot="1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1405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200.01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14.22</v>
      </c>
    </row>
    <row r="105" spans="1:12" ht="1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>
      <c r="A106" s="23"/>
      <c r="B106" s="15"/>
      <c r="C106" s="11"/>
      <c r="D106" s="7" t="s">
        <v>24</v>
      </c>
      <c r="E106" s="42" t="s">
        <v>139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140</v>
      </c>
      <c r="L106" s="43">
        <v>16.87</v>
      </c>
    </row>
    <row r="107" spans="1:12" ht="1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96.710000000000008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19.62</v>
      </c>
    </row>
    <row r="111" spans="1:12" ht="1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10.45</v>
      </c>
    </row>
    <row r="112" spans="1:12" ht="15">
      <c r="A112" s="23"/>
      <c r="B112" s="15"/>
      <c r="C112" s="11"/>
      <c r="D112" s="7" t="s">
        <v>28</v>
      </c>
      <c r="E112" s="42" t="s">
        <v>132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133</v>
      </c>
      <c r="L112" s="43">
        <v>71.400000000000006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12.76</v>
      </c>
    </row>
    <row r="114" spans="1:12" ht="1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22.95</v>
      </c>
    </row>
    <row r="115" spans="1:12" ht="1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143.50000000000003</v>
      </c>
    </row>
    <row r="120" spans="1:12" ht="15.75" thickBot="1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240.21000000000004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24.17</v>
      </c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19.98</v>
      </c>
    </row>
    <row r="124" spans="1:12" ht="1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27.2</v>
      </c>
    </row>
    <row r="125" spans="1:12" ht="15">
      <c r="A125" s="14"/>
      <c r="B125" s="15"/>
      <c r="C125" s="11"/>
      <c r="D125" s="7" t="s">
        <v>24</v>
      </c>
      <c r="E125" s="42" t="s">
        <v>141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140</v>
      </c>
      <c r="L125" s="43">
        <v>31.25</v>
      </c>
    </row>
    <row r="126" spans="1:12" ht="1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106.81000000000002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19.14</v>
      </c>
    </row>
    <row r="130" spans="1:12" ht="1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12.48</v>
      </c>
    </row>
    <row r="131" spans="1:12" ht="15">
      <c r="A131" s="14"/>
      <c r="B131" s="15"/>
      <c r="C131" s="11"/>
      <c r="D131" s="7" t="s">
        <v>28</v>
      </c>
      <c r="E131" s="42" t="s">
        <v>142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134</v>
      </c>
      <c r="L131" s="43">
        <v>56.94</v>
      </c>
    </row>
    <row r="132" spans="1:12" ht="1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135</v>
      </c>
      <c r="L132" s="43">
        <v>22.49</v>
      </c>
    </row>
    <row r="133" spans="1:12" ht="1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13.84</v>
      </c>
    </row>
    <row r="134" spans="1:12" ht="1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131.21</v>
      </c>
    </row>
    <row r="139" spans="1:12" ht="15.75" thickBot="1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238.02000000000004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91.96</v>
      </c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8.65</v>
      </c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 t="s">
        <v>31</v>
      </c>
      <c r="E145" s="42" t="s">
        <v>47</v>
      </c>
      <c r="F145" s="43">
        <v>50</v>
      </c>
      <c r="G145" s="43">
        <v>3.4</v>
      </c>
      <c r="H145" s="43">
        <v>0.4</v>
      </c>
      <c r="I145" s="43">
        <v>22.1</v>
      </c>
      <c r="J145" s="43">
        <v>120.7</v>
      </c>
      <c r="K145" s="44" t="s">
        <v>48</v>
      </c>
      <c r="L145" s="43">
        <v>4.2300000000000004</v>
      </c>
    </row>
    <row r="146" spans="1:12" ht="15">
      <c r="A146" s="23"/>
      <c r="B146" s="15"/>
      <c r="C146" s="11"/>
      <c r="D146" s="6" t="s">
        <v>32</v>
      </c>
      <c r="E146" s="42" t="s">
        <v>49</v>
      </c>
      <c r="F146" s="43">
        <v>40</v>
      </c>
      <c r="G146" s="43">
        <v>1.98</v>
      </c>
      <c r="H146" s="43">
        <v>0.36</v>
      </c>
      <c r="I146" s="43">
        <v>10.199999999999999</v>
      </c>
      <c r="J146" s="43">
        <v>70.3</v>
      </c>
      <c r="K146" s="44" t="s">
        <v>50</v>
      </c>
      <c r="L146" s="43">
        <v>3.36</v>
      </c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66">SUM(G140:G146)</f>
        <v>27.48</v>
      </c>
      <c r="H147" s="19">
        <f t="shared" si="66"/>
        <v>22.459999999999997</v>
      </c>
      <c r="I147" s="19">
        <f t="shared" si="66"/>
        <v>96.90000000000002</v>
      </c>
      <c r="J147" s="19">
        <f t="shared" si="66"/>
        <v>733.6</v>
      </c>
      <c r="K147" s="25"/>
      <c r="L147" s="19">
        <f t="shared" ref="L147" si="67">SUM(L140:L146)</f>
        <v>108.2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19.149999999999999</v>
      </c>
    </row>
    <row r="149" spans="1:12" ht="1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40.83</v>
      </c>
    </row>
    <row r="150" spans="1:12" ht="1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91.96</v>
      </c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6.3</v>
      </c>
    </row>
    <row r="153" spans="1:12" ht="1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164.56000000000003</v>
      </c>
    </row>
    <row r="158" spans="1:12" ht="15.75" thickBot="1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1345</v>
      </c>
      <c r="G158" s="32">
        <f t="shared" ref="G158" si="70">G147+G157</f>
        <v>61.86</v>
      </c>
      <c r="H158" s="32">
        <f t="shared" ref="H158" si="71">H147+H157</f>
        <v>49.539999999999992</v>
      </c>
      <c r="I158" s="32">
        <f t="shared" ref="I158" si="72">I147+I157</f>
        <v>202.10000000000002</v>
      </c>
      <c r="J158" s="32">
        <f t="shared" ref="J158:L158" si="73">J147+J157</f>
        <v>1570.6</v>
      </c>
      <c r="K158" s="32"/>
      <c r="L158" s="32">
        <f t="shared" si="73"/>
        <v>272.76000000000005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99.05</v>
      </c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3.95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 t="s">
        <v>139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140</v>
      </c>
      <c r="L163" s="43">
        <v>16.87</v>
      </c>
    </row>
    <row r="164" spans="1:12" ht="1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124.08000000000001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7.77</v>
      </c>
    </row>
    <row r="169" spans="1:12" ht="15">
      <c r="A169" s="23"/>
      <c r="B169" s="15"/>
      <c r="C169" s="11"/>
      <c r="D169" s="7" t="s">
        <v>28</v>
      </c>
      <c r="E169" s="42" t="s">
        <v>136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138</v>
      </c>
      <c r="L169" s="43">
        <v>53.75</v>
      </c>
    </row>
    <row r="170" spans="1:12" ht="1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137</v>
      </c>
      <c r="L170" s="43">
        <v>17.63</v>
      </c>
    </row>
    <row r="171" spans="1:12" ht="1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8.0399999999999991</v>
      </c>
    </row>
    <row r="172" spans="1:12" ht="1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113.91</v>
      </c>
    </row>
    <row r="177" spans="1:12" ht="15.75" thickBot="1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237.99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143</v>
      </c>
      <c r="F178" s="40">
        <v>155</v>
      </c>
      <c r="G178" s="40">
        <v>4.8</v>
      </c>
      <c r="H178" s="40">
        <v>5.8</v>
      </c>
      <c r="I178" s="40">
        <v>28.7</v>
      </c>
      <c r="J178" s="40">
        <v>186</v>
      </c>
      <c r="K178" s="41" t="s">
        <v>60</v>
      </c>
      <c r="L178" s="40">
        <v>21.46</v>
      </c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18.14</v>
      </c>
    </row>
    <row r="181" spans="1:12" ht="15">
      <c r="A181" s="23"/>
      <c r="B181" s="15"/>
      <c r="C181" s="11"/>
      <c r="D181" s="7" t="s">
        <v>23</v>
      </c>
      <c r="E181" s="42" t="s">
        <v>95</v>
      </c>
      <c r="F181" s="43">
        <v>40</v>
      </c>
      <c r="G181" s="43">
        <v>2.2000000000000002</v>
      </c>
      <c r="H181" s="43">
        <v>7.1</v>
      </c>
      <c r="I181" s="43">
        <v>10</v>
      </c>
      <c r="J181" s="43">
        <v>153</v>
      </c>
      <c r="K181" s="44" t="s">
        <v>75</v>
      </c>
      <c r="L181" s="43">
        <v>28.39</v>
      </c>
    </row>
    <row r="182" spans="1:12" ht="15">
      <c r="A182" s="23"/>
      <c r="B182" s="15"/>
      <c r="C182" s="11"/>
      <c r="D182" s="7" t="s">
        <v>24</v>
      </c>
      <c r="E182" s="42" t="s">
        <v>141</v>
      </c>
      <c r="F182" s="43">
        <v>100</v>
      </c>
      <c r="G182" s="43">
        <v>0.8</v>
      </c>
      <c r="H182" s="43">
        <v>0.2</v>
      </c>
      <c r="I182" s="43">
        <v>7.5</v>
      </c>
      <c r="J182" s="43">
        <v>38</v>
      </c>
      <c r="K182" s="44" t="s">
        <v>140</v>
      </c>
      <c r="L182" s="43">
        <v>31.25</v>
      </c>
    </row>
    <row r="183" spans="1:12" ht="15">
      <c r="A183" s="23"/>
      <c r="B183" s="15"/>
      <c r="C183" s="11"/>
      <c r="D183" s="6" t="s">
        <v>31</v>
      </c>
      <c r="E183" s="42" t="s">
        <v>47</v>
      </c>
      <c r="F183" s="43">
        <v>30</v>
      </c>
      <c r="G183" s="43">
        <v>2.2999999999999998</v>
      </c>
      <c r="H183" s="43">
        <v>0.24</v>
      </c>
      <c r="I183" s="43">
        <v>14.8</v>
      </c>
      <c r="J183" s="43">
        <v>90.3</v>
      </c>
      <c r="K183" s="44" t="s">
        <v>48</v>
      </c>
      <c r="L183" s="43">
        <v>2.5299999999999998</v>
      </c>
    </row>
    <row r="184" spans="1:12" ht="15">
      <c r="A184" s="23"/>
      <c r="B184" s="15"/>
      <c r="C184" s="11"/>
      <c r="D184" s="6" t="s">
        <v>32</v>
      </c>
      <c r="E184" s="42" t="s">
        <v>49</v>
      </c>
      <c r="F184" s="43">
        <v>20</v>
      </c>
      <c r="G184" s="43">
        <v>1.32</v>
      </c>
      <c r="H184" s="43">
        <v>0.24</v>
      </c>
      <c r="I184" s="43">
        <v>6.8</v>
      </c>
      <c r="J184" s="43">
        <v>36.200000000000003</v>
      </c>
      <c r="K184" s="44" t="s">
        <v>50</v>
      </c>
      <c r="L184" s="43">
        <v>1.6800000000000002</v>
      </c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525</v>
      </c>
      <c r="G185" s="19">
        <f t="shared" ref="G185:J185" si="82">SUM(G178:G184)</f>
        <v>14.32</v>
      </c>
      <c r="H185" s="19">
        <f t="shared" si="82"/>
        <v>15.979999999999999</v>
      </c>
      <c r="I185" s="19">
        <f t="shared" si="82"/>
        <v>73.099999999999994</v>
      </c>
      <c r="J185" s="19">
        <f t="shared" si="82"/>
        <v>538.5</v>
      </c>
      <c r="K185" s="25"/>
      <c r="L185" s="19">
        <f t="shared" ref="L185" si="83">SUM(L178:L184)</f>
        <v>103.45000000000002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51</v>
      </c>
      <c r="F186" s="43">
        <v>60</v>
      </c>
      <c r="G186" s="43">
        <v>0.5</v>
      </c>
      <c r="H186" s="43">
        <v>0.1</v>
      </c>
      <c r="I186" s="43">
        <v>1.5</v>
      </c>
      <c r="J186" s="43">
        <v>8.4</v>
      </c>
      <c r="K186" s="44" t="s">
        <v>52</v>
      </c>
      <c r="L186" s="43">
        <v>19.14</v>
      </c>
    </row>
    <row r="187" spans="1:12" ht="15">
      <c r="A187" s="23"/>
      <c r="B187" s="15"/>
      <c r="C187" s="11"/>
      <c r="D187" s="7" t="s">
        <v>27</v>
      </c>
      <c r="E187" s="42" t="s">
        <v>110</v>
      </c>
      <c r="F187" s="43">
        <v>210</v>
      </c>
      <c r="G187" s="43">
        <v>1.7</v>
      </c>
      <c r="H187" s="43">
        <v>5.5</v>
      </c>
      <c r="I187" s="43">
        <v>6.6</v>
      </c>
      <c r="J187" s="43">
        <v>82</v>
      </c>
      <c r="K187" s="44" t="s">
        <v>111</v>
      </c>
      <c r="L187" s="43">
        <v>10.24</v>
      </c>
    </row>
    <row r="188" spans="1:12" ht="15">
      <c r="A188" s="23"/>
      <c r="B188" s="15"/>
      <c r="C188" s="11"/>
      <c r="D188" s="7" t="s">
        <v>28</v>
      </c>
      <c r="E188" s="42" t="s">
        <v>123</v>
      </c>
      <c r="F188" s="43">
        <v>95</v>
      </c>
      <c r="G188" s="43">
        <v>13.5</v>
      </c>
      <c r="H188" s="43">
        <v>13.7</v>
      </c>
      <c r="I188" s="43">
        <v>8.4</v>
      </c>
      <c r="J188" s="43">
        <v>207</v>
      </c>
      <c r="K188" s="44" t="s">
        <v>124</v>
      </c>
      <c r="L188" s="43">
        <v>59.32</v>
      </c>
    </row>
    <row r="189" spans="1:12" ht="1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8.6</v>
      </c>
      <c r="H189" s="43">
        <v>7.8</v>
      </c>
      <c r="I189" s="43">
        <v>37.1</v>
      </c>
      <c r="J189" s="43">
        <v>253</v>
      </c>
      <c r="K189" s="44" t="s">
        <v>125</v>
      </c>
      <c r="L189" s="43">
        <v>12.76</v>
      </c>
    </row>
    <row r="190" spans="1:12" ht="15">
      <c r="A190" s="23"/>
      <c r="B190" s="15"/>
      <c r="C190" s="11"/>
      <c r="D190" s="7" t="s">
        <v>30</v>
      </c>
      <c r="E190" s="42" t="s">
        <v>144</v>
      </c>
      <c r="F190" s="43">
        <v>180</v>
      </c>
      <c r="G190" s="43">
        <v>0.09</v>
      </c>
      <c r="H190" s="43">
        <v>0</v>
      </c>
      <c r="I190" s="43">
        <v>11.7</v>
      </c>
      <c r="J190" s="43">
        <v>50</v>
      </c>
      <c r="K190" s="44" t="s">
        <v>72</v>
      </c>
      <c r="L190" s="43">
        <v>12.55</v>
      </c>
    </row>
    <row r="191" spans="1:12" ht="15">
      <c r="A191" s="23"/>
      <c r="B191" s="15"/>
      <c r="C191" s="11"/>
      <c r="D191" s="7" t="s">
        <v>31</v>
      </c>
      <c r="E191" s="42" t="s">
        <v>47</v>
      </c>
      <c r="F191" s="43">
        <v>45</v>
      </c>
      <c r="G191" s="43">
        <v>3.4</v>
      </c>
      <c r="H191" s="43">
        <v>0.4</v>
      </c>
      <c r="I191" s="43">
        <v>22.1</v>
      </c>
      <c r="J191" s="43">
        <v>120.7</v>
      </c>
      <c r="K191" s="44" t="s">
        <v>48</v>
      </c>
      <c r="L191" s="43">
        <v>3.8</v>
      </c>
    </row>
    <row r="192" spans="1:12" ht="15">
      <c r="A192" s="23"/>
      <c r="B192" s="15"/>
      <c r="C192" s="11"/>
      <c r="D192" s="7" t="s">
        <v>32</v>
      </c>
      <c r="E192" s="42" t="s">
        <v>49</v>
      </c>
      <c r="F192" s="43">
        <v>30</v>
      </c>
      <c r="G192" s="43">
        <v>1.98</v>
      </c>
      <c r="H192" s="43">
        <v>0.36</v>
      </c>
      <c r="I192" s="43">
        <v>10.199999999999999</v>
      </c>
      <c r="J192" s="43">
        <v>70.3</v>
      </c>
      <c r="K192" s="44" t="s">
        <v>50</v>
      </c>
      <c r="L192" s="43">
        <v>2.52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770</v>
      </c>
      <c r="G195" s="19">
        <f t="shared" ref="G195:J195" si="84">SUM(G186:G194)</f>
        <v>29.769999999999996</v>
      </c>
      <c r="H195" s="19">
        <f t="shared" si="84"/>
        <v>27.859999999999996</v>
      </c>
      <c r="I195" s="19">
        <f t="shared" si="84"/>
        <v>97.600000000000009</v>
      </c>
      <c r="J195" s="19">
        <f t="shared" si="84"/>
        <v>791.4</v>
      </c>
      <c r="K195" s="25"/>
      <c r="L195" s="19">
        <f t="shared" ref="L195" si="85">SUM(L186:L194)</f>
        <v>120.33</v>
      </c>
    </row>
    <row r="196" spans="1:12" ht="15.75" thickBot="1">
      <c r="A196" s="29">
        <f>A178</f>
        <v>2</v>
      </c>
      <c r="B196" s="30">
        <f>B178</f>
        <v>5</v>
      </c>
      <c r="C196" s="50" t="s">
        <v>4</v>
      </c>
      <c r="D196" s="51"/>
      <c r="E196" s="31"/>
      <c r="F196" s="32">
        <f>F185+F195</f>
        <v>1295</v>
      </c>
      <c r="G196" s="32">
        <f t="shared" ref="G196" si="86">G185+G195</f>
        <v>44.089999999999996</v>
      </c>
      <c r="H196" s="32">
        <f t="shared" ref="H196" si="87">H185+H195</f>
        <v>43.839999999999996</v>
      </c>
      <c r="I196" s="32">
        <f t="shared" ref="I196" si="88">I185+I195</f>
        <v>170.7</v>
      </c>
      <c r="J196" s="32">
        <f t="shared" ref="J196:L196" si="89">J185+J195</f>
        <v>1329.9</v>
      </c>
      <c r="K196" s="32"/>
      <c r="L196" s="32">
        <f t="shared" si="89"/>
        <v>223.78000000000003</v>
      </c>
    </row>
    <row r="197" spans="1:12" ht="13.5" thickBot="1">
      <c r="A197" s="27"/>
      <c r="B197" s="28"/>
      <c r="C197" s="52" t="s">
        <v>5</v>
      </c>
      <c r="D197" s="52"/>
      <c r="E197" s="52"/>
      <c r="F197" s="34">
        <f>(F24+F43+F63+F82+F101+F120+F139+F158+F177+F196)/(IF(F24=0,0,1)+IF(F43=0,0,1)+IF(F63=0,0,1)+IF(F82=0,0,1)+IF(F101=0,0,1)+IF(F120=0,0,1)+IF(F139=0,0,1)+IF(F158=0,0,1)+IF(F177=0,0,1)+IF(F196=0,0,1))</f>
        <v>1330.5</v>
      </c>
      <c r="G197" s="34">
        <f>(G24+G43+G63+G82+G101+G120+G139+G158+G177+G196)/(IF(G24=0,0,1)+IF(G43=0,0,1)+IF(G63=0,0,1)+IF(G82=0,0,1)+IF(G101=0,0,1)+IF(G120=0,0,1)+IF(G139=0,0,1)+IF(G158=0,0,1)+IF(G177=0,0,1)+IF(G196=0,0,1))</f>
        <v>52.188000000000002</v>
      </c>
      <c r="H197" s="34">
        <f>(H24+H43+H63+H82+H101+H120+H139+H158+H177+H196)/(IF(H24=0,0,1)+IF(H43=0,0,1)+IF(H63=0,0,1)+IF(H82=0,0,1)+IF(H101=0,0,1)+IF(H120=0,0,1)+IF(H139=0,0,1)+IF(H158=0,0,1)+IF(H177=0,0,1)+IF(H196=0,0,1))</f>
        <v>51.261000000000003</v>
      </c>
      <c r="I197" s="34">
        <f>(I24+I43+I63+I82+I101+I120+I139+I158+I177+I196)/(IF(I24=0,0,1)+IF(I43=0,0,1)+IF(I63=0,0,1)+IF(I82=0,0,1)+IF(I101=0,0,1)+IF(I120=0,0,1)+IF(I139=0,0,1)+IF(I158=0,0,1)+IF(I177=0,0,1)+IF(I196=0,0,1))</f>
        <v>169.85</v>
      </c>
      <c r="J197" s="34">
        <f>(J24+J43+J63+J82+J101+J120+J139+J158+J177+J196)/(IF(J24=0,0,1)+IF(J43=0,0,1)+IF(J63=0,0,1)+IF(J82=0,0,1)+IF(J101=0,0,1)+IF(J120=0,0,1)+IF(J139=0,0,1)+IF(J158=0,0,1)+IF(J177=0,0,1)+IF(J196=0,0,1))</f>
        <v>1492.1999999999998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236.40700000000001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2025-01-22T10:42:41Z</cp:lastPrinted>
  <dcterms:created xsi:type="dcterms:W3CDTF">2022-05-16T14:23:56Z</dcterms:created>
  <dcterms:modified xsi:type="dcterms:W3CDTF">2025-01-23T02:16:08Z</dcterms:modified>
</cp:coreProperties>
</file>